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zsjyhl\Desktop\2026年国奖\2026报名\"/>
    </mc:Choice>
  </mc:AlternateContent>
  <xr:revisionPtr revIDLastSave="0" documentId="13_ncr:1_{E8FFBEFE-9D59-4708-A3E8-34D904926B12}" xr6:coauthVersionLast="47" xr6:coauthVersionMax="47" xr10:uidLastSave="{00000000-0000-0000-0000-000000000000}"/>
  <bookViews>
    <workbookView xWindow="-108" yWindow="-108" windowWidth="30936" windowHeight="167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 i="1" l="1"/>
  <c r="K9" i="1"/>
  <c r="U8" i="1"/>
  <c r="K8" i="1"/>
  <c r="K7" i="1"/>
  <c r="U7" i="1" s="1"/>
  <c r="U6" i="1"/>
  <c r="K6" i="1"/>
  <c r="U4" i="1"/>
  <c r="K4" i="1"/>
  <c r="K3" i="1"/>
  <c r="U3" i="1" s="1"/>
</calcChain>
</file>

<file path=xl/sharedStrings.xml><?xml version="1.0" encoding="utf-8"?>
<sst xmlns="http://schemas.openxmlformats.org/spreadsheetml/2006/main" count="71" uniqueCount="59">
  <si>
    <t>学号</t>
  </si>
  <si>
    <t>姓名</t>
  </si>
  <si>
    <t>专业名称</t>
  </si>
  <si>
    <t>一级
学科</t>
  </si>
  <si>
    <t>二级
学科</t>
  </si>
  <si>
    <t>支撑材料</t>
  </si>
  <si>
    <t>成绩得分</t>
  </si>
  <si>
    <t>论文等成果发表得分</t>
  </si>
  <si>
    <t>获奖与荣誉得分</t>
  </si>
  <si>
    <t>素质
拓展得分</t>
  </si>
  <si>
    <t>总
得分</t>
  </si>
  <si>
    <t>备注</t>
  </si>
  <si>
    <t>论文成果</t>
  </si>
  <si>
    <t>专利成果</t>
  </si>
  <si>
    <t>科研项目、国际交流、获奖和荣誉、素质能力拓展</t>
  </si>
  <si>
    <t>成绩总平均分</t>
  </si>
  <si>
    <t>系数</t>
  </si>
  <si>
    <t>成绩
得分</t>
  </si>
  <si>
    <t>SCI</t>
  </si>
  <si>
    <t>EI</t>
  </si>
  <si>
    <t>核心</t>
  </si>
  <si>
    <t>会议</t>
  </si>
  <si>
    <t>专利</t>
  </si>
  <si>
    <t>科研
项目</t>
  </si>
  <si>
    <t>国际
交流</t>
  </si>
  <si>
    <t>BX2201931</t>
    <phoneticPr fontId="4" type="noConversion"/>
  </si>
  <si>
    <t>袁杨</t>
    <phoneticPr fontId="4" type="noConversion"/>
  </si>
  <si>
    <t>飞行器设计</t>
  </si>
  <si>
    <t>航空宇航科学与技术</t>
  </si>
  <si>
    <t>1.	Y. Yuan, Y. Lu, X. J. Ma, et al. Distributed active vibration control for helicopter based on diffusion collaboration, Chinese Journal of Aeronautics, 2024:37(8):208-232. （SCI一区，40*1=40分）
2.	Y. Yuan, Y. Lu, J. M. Sun, et al. Research on the optimal selection method of sensors/actuators in active structural acoustic control for helicopter based on machine learning, Measurement, 2025:116631. (SCI二区，28*1=28分)
3.	Y. Yuan, Y. Lu, J. M. Sun, et al. Low-order multi-frequency adaptive internal model control for helicopter cabin noise using MFC piezoelectric actuators, Aerospace Science and Technology, 2026:111498. （SCI一区，40*1=40分）</t>
    <phoneticPr fontId="4" type="noConversion"/>
  </si>
  <si>
    <t>1.	袁杨，周化雨，陆洋等，《一种直升机舱内噪声主动控制传感器作动器布设方法》，专利号：ZL 2024 1 196157.1，授权号：CN 119939767 B （8分）
2.	袁杨，杨洋，许细策等，《一种用于直升机舱内降噪的低阶多频自适应内模主动控制方法》，公开号：CN 122085660 A （2分）</t>
    <phoneticPr fontId="4" type="noConversion"/>
  </si>
  <si>
    <t>BX2301367</t>
    <phoneticPr fontId="7" type="noConversion"/>
  </si>
  <si>
    <t>刘洋</t>
    <phoneticPr fontId="7" type="noConversion"/>
  </si>
  <si>
    <t>1.刘洋，史勇杰等，《一种直升机山地飞行模拟和飞行策略设计方法及相关装置》，专利号：ZL 2024 1 1428309.0 ，授权号：CN 119129109 B（8分）
2.刘洋，史勇杰等，《直升机飞行安全边界识别方法、装置、设备、介质及产品》，公开号：CN120257879A （2分）
3.刘洋，史勇杰等，《直升机风威胁自主规避的飞行轨迹规划方法及相关装置》，公开号：CN120197551A （2分）
4.刘洋，史勇杰等，《直升机山地飞行气动/飞行力学分析软件v1.0》，登记号：2025SR0414874 （4分）
5.刘洋，史勇杰等，《直升机城区自动飞行仿真软件v1.0》，登记号：2025SR1764904 （4分）
6.刘洋，史勇杰等，《大气环境下直升机飞行任务规划与负荷评估系统 1.0》，登记号：2025SR1764978 （4分）
7.刘洋，史勇杰等，《复杂风场下直升机可飞域分析系统 1.0》，登记号：2025SR1764872 （4分）</t>
    <phoneticPr fontId="7" type="noConversion"/>
  </si>
  <si>
    <t>1.《基于城市风威胁识别的直升机航迹规划》获2025（第八届）中国航空科学技术大会优秀论文（国家级论文获奖）(2*1*1*1=2分)
2.《Dynamic Flight Path Planning for Helicopter in Urban Environments Based on Wind-Induced Threat Forecasts》获2025 Asia-Pacific International Symposium on Aerospace Technology Best Student Award （国际级论文获奖）(15*1*1*1=15分)
3.2025参加研究生国际学术交流(2分)</t>
    <phoneticPr fontId="7" type="noConversion"/>
  </si>
  <si>
    <t>BX2301915</t>
    <phoneticPr fontId="7" type="noConversion"/>
  </si>
  <si>
    <t>刘丰瑞</t>
    <phoneticPr fontId="7" type="noConversion"/>
  </si>
  <si>
    <t>飞行器飞行控制</t>
    <phoneticPr fontId="7" type="noConversion"/>
  </si>
  <si>
    <t>飞行器设计</t>
    <phoneticPr fontId="7" type="noConversion"/>
  </si>
  <si>
    <r>
      <t>1.	Fengrui Liu, Jinfa Xu, Dynamic modeling, flight control design, and simulation verification of a Ring-Wing Tail-sitter UAV with rudder and propeller redundancy actuator, Aerospace Science and Technology, Volume 168, Part H, 2026,．（SCI一区，40*1=40分）
2.	Fengrui Liu, Jinfa Xu, et al, Design of Tail-Sitter UAV and Its Tilt Transition Flight Mode Control Strategy. 第九届亚奥直升机年会 发表(会议论文1*1=1分)
3.	刘丰瑞, 徐锦法, 等. 共轴旋翼无人直升机非线性模型参考自适应姿态控制[C]//第四十一届中国直升机学术交流会. 江苏常州, 2025 录用（会议论文1*0.8=0.8分）</t>
    </r>
    <r>
      <rPr>
        <sz val="10"/>
        <color indexed="10"/>
        <rFont val="宋体"/>
        <family val="3"/>
        <charset val="134"/>
      </rPr>
      <t>【与会议优秀论文不累加，取2分高分】</t>
    </r>
    <r>
      <rPr>
        <sz val="10"/>
        <rFont val="宋体"/>
        <family val="3"/>
        <charset val="134"/>
      </rPr>
      <t xml:space="preserve">
4.	刘丰瑞, 徐锦法, 等. 四倾转旋翼无人飞行器悬停倾转飞行控制研究[C]//第三届空天前沿大会. 江苏南京,2026. （会议论文1*0.8=0.8分）
5.	刘丰瑞, 徐锦法, 等. 四倾转旋翼无人机全包线位姿解耦自适应飞行控制研究[C]//第四十二届中国直升机学术交流会. 江苏无锡, 2026 录用（会议论文1*0.8=0.8分）</t>
    </r>
    <r>
      <rPr>
        <sz val="10"/>
        <color indexed="10"/>
        <rFont val="宋体"/>
        <family val="3"/>
        <charset val="134"/>
      </rPr>
      <t>【与会议优秀论文不累加，取2分高分】</t>
    </r>
    <phoneticPr fontId="7" type="noConversion"/>
  </si>
  <si>
    <t>1.刘丰瑞,and 徐锦法."一种基于冗余变距操控的多倾转旋翼飞行器悬停低速状态旋翼倾转飞行控制方法."CN122632864A.2026-08-25. 2026年发明公开。（2分）
2.徐锦法,刘丰瑞,张笑阳,王勇,于圣欣,邓柏海 &amp; 袁星宇.(2025-03-14).CN119611811A. 老师第一，学生第二，2025年发明公开。（2分）
3.刘丰瑞, et al."一种滑轮式便携储能发电机."CN115347734B.2025-02-25. 2025年发明授权。（8分）</t>
    <phoneticPr fontId="7" type="noConversion"/>
  </si>
  <si>
    <r>
      <t>1.刘丰瑞，《四倾转旋翼无人机多模态飞行及其转换控制研究》，2026年江苏省研究生科研实践创新计划，省部级，在研 （4分）；
2.第41届直升机年会优秀论文（2分）；
3.第42届直升机年会优秀论文（2分）；
4.于圣欣，邓柏海，袁星宇，刘丰瑞，2025低空产业创新大赛优秀奖，Ⅱ级甲等，第三等次排名第四，（6*0.6*0.6=2.16分）；
5.徐锦法，袁星宇，刘丰瑞等，2025新域新质创新大赛，第二等次排名第三，</t>
    </r>
    <r>
      <rPr>
        <sz val="10"/>
        <color indexed="10"/>
        <rFont val="宋体"/>
        <family val="3"/>
        <charset val="134"/>
      </rPr>
      <t>【由评审委员会讨论决定】</t>
    </r>
    <r>
      <rPr>
        <sz val="10"/>
        <rFont val="宋体"/>
        <family val="3"/>
        <charset val="134"/>
      </rPr>
      <t>；
6.邓柏海，于圣欣，刘丰瑞，第十届中国研究生未来飞行器创新大赛，Ⅰ级甲等，第三等次排名第三，（15*0.6*0.6=5.4分）；
7.直升机博士班班长（3分）</t>
    </r>
    <phoneticPr fontId="7" type="noConversion"/>
  </si>
  <si>
    <t>BX2401348</t>
  </si>
  <si>
    <t>杨一凡</t>
  </si>
  <si>
    <r>
      <t>1.杨一凡，王潇．基于改进混合涡粒子法的倾转旋翼机旋翼/机翼气动干扰研究．航空学报【EI收录、重要核心】．2024年第46卷第7期．（8*1=8分）
2.杨一凡, 张俊豪，夏品奇.Dynamic stability analysis of rotor-nacelle-wing coupling system with stochasticity and freeplay nonlinearity，Aerospace Science and Technology,vol 177, part c (SCI一区online，40*0.8=32分)</t>
    </r>
    <r>
      <rPr>
        <sz val="10"/>
        <color indexed="10"/>
        <rFont val="宋体"/>
        <family val="3"/>
        <charset val="134"/>
      </rPr>
      <t>【26年10月见刊，目前可在线检索】</t>
    </r>
    <r>
      <rPr>
        <sz val="10"/>
        <rFont val="宋体"/>
        <family val="3"/>
        <charset val="134"/>
      </rPr>
      <t xml:space="preserve">
3.杨一凡, 王潇，夏品奇.基于面元涡粒子方法的复合型eVTOL设计与旋翼机翼气动干扰分析，第40届直升机学术交流会(会议1*1=分)
杨一凡, 夏品奇.含自由间隙非线性的旋翼/短舱/机翼耦合系统回转颤振研究，第41届直升机学术交流会(会议优秀论文1*2=2分)</t>
    </r>
    <r>
      <rPr>
        <sz val="10"/>
        <color indexed="10"/>
        <rFont val="宋体"/>
        <family val="3"/>
        <charset val="134"/>
      </rPr>
      <t>【论文获奖，此处不重复计分】</t>
    </r>
    <phoneticPr fontId="7" type="noConversion"/>
  </si>
  <si>
    <t>无</t>
  </si>
  <si>
    <r>
      <t>1. 《第九届国际无人飞行器创新大奖赛》优秀奖</t>
    </r>
    <r>
      <rPr>
        <sz val="10"/>
        <color indexed="10"/>
        <rFont val="宋体"/>
        <family val="3"/>
        <charset val="134"/>
      </rPr>
      <t>【非前三等次，不计分】</t>
    </r>
    <r>
      <rPr>
        <sz val="10"/>
        <rFont val="宋体"/>
        <family val="3"/>
        <charset val="134"/>
      </rPr>
      <t xml:space="preserve">
2. 《第十届国际无人飞行器创新大奖赛》三等奖（15*1*0.6*1=9分）</t>
    </r>
    <r>
      <rPr>
        <sz val="10"/>
        <color indexed="10"/>
        <rFont val="宋体"/>
        <family val="3"/>
        <charset val="134"/>
      </rPr>
      <t>【证书排名第一】</t>
    </r>
    <r>
      <rPr>
        <sz val="10"/>
        <rFont val="宋体"/>
        <family val="3"/>
        <charset val="134"/>
      </rPr>
      <t xml:space="preserve">
3. 《2025低空产业创新大赛》三等奖（6*1*0.6*0.6=2.16分）</t>
    </r>
    <r>
      <rPr>
        <sz val="10"/>
        <color indexed="10"/>
        <rFont val="宋体"/>
        <family val="3"/>
        <charset val="134"/>
      </rPr>
      <t>【认定等级待评审委员会确定】</t>
    </r>
    <r>
      <rPr>
        <sz val="10"/>
        <rFont val="宋体"/>
        <family val="3"/>
        <charset val="134"/>
      </rPr>
      <t xml:space="preserve">
4.  杨一凡, 夏品奇.第41届直升机学术交流会优秀论文(2*1*1*1=2分)</t>
    </r>
    <phoneticPr fontId="7" type="noConversion"/>
  </si>
  <si>
    <t>BX2401360</t>
  </si>
  <si>
    <t>韦康瑞</t>
  </si>
  <si>
    <t>BX2401361</t>
    <phoneticPr fontId="7" type="noConversion"/>
  </si>
  <si>
    <t>郑礼雄</t>
    <phoneticPr fontId="7" type="noConversion"/>
  </si>
  <si>
    <t>航空宇航科学与技术</t>
    <phoneticPr fontId="7" type="noConversion"/>
  </si>
  <si>
    <r>
      <t>1.Lixiong ZHENG, Xin WANG, Qijun ZHAO, et.al．A dual-network framework integrating adaptive data refinement BPNN for aeroelastic stability prediction and inverse design in tilt rotor/wing system．Chinese Journal of Aeronautics【SCI 1区】.2026，39(11)（40*0.8=32分）</t>
    </r>
    <r>
      <rPr>
        <sz val="10"/>
        <color indexed="10"/>
        <rFont val="宋体"/>
        <family val="3"/>
        <charset val="134"/>
      </rPr>
      <t>【26年11月见刊，目前在线检索】</t>
    </r>
    <r>
      <rPr>
        <sz val="10"/>
        <rFont val="宋体"/>
        <family val="3"/>
        <charset val="134"/>
      </rPr>
      <t xml:space="preserve">
2.郑礼雄，王鑫，陈喆等．基于数据增强扩散模型的倾转旋翼机气弹稳定性预测．航空学报【重要核心】.2026年，online（8*0.8=6.4分）
3.郑礼雄，陈喆，王鑫等．融合数据自适应BPNN的倾转旋翼机回转颤振边界预测．航空学报【重要核心】.2025年第46卷第S1期.（8*1=8分）
4.郑礼雄，王博，招启军等．倾转旋翼机多模态耦合动力学建模和气弹稳定性参数影响．航空动力学报（EI收录）．2025年第40卷第3期.（8*1=8分）
5.王鑫，郑礼雄，张夏阳等．桨叶弹性变形对旋翼噪声辐射特性的影响机理．航空学报【重要核心】.2026年，录用（8*0.8=6.4分）</t>
    </r>
    <r>
      <rPr>
        <sz val="10"/>
        <color indexed="10"/>
        <rFont val="宋体"/>
        <family val="3"/>
        <charset val="134"/>
      </rPr>
      <t>【非一作，不计分】</t>
    </r>
    <r>
      <rPr>
        <sz val="10"/>
        <rFont val="宋体"/>
        <family val="3"/>
        <charset val="134"/>
      </rPr>
      <t xml:space="preserve">
6.郑礼雄，马砾，陈喆等，基于人工神经网络的倾转旋翼机气弹稳定性预测．第四十届(2024)中国直升机学术交流会【国内会议】.（1*1=1分）</t>
    </r>
    <phoneticPr fontId="7" type="noConversion"/>
  </si>
  <si>
    <r>
      <t>1.郑礼雄，陈喆，王鑫等，一种基于HHT及深度学习的倾转旋翼机气弹稳定性预警装置及方法，公开号：CN122157442A （2分）</t>
    </r>
    <r>
      <rPr>
        <sz val="10"/>
        <color indexed="10"/>
        <rFont val="宋体"/>
        <family val="3"/>
        <charset val="134"/>
      </rPr>
      <t>【2分】</t>
    </r>
    <r>
      <rPr>
        <sz val="10"/>
        <rFont val="宋体"/>
        <family val="3"/>
        <charset val="134"/>
      </rPr>
      <t xml:space="preserve">
2.郑礼雄，陈喆，王鑫等，一种旋翼飞行器气弹稳定性预测方法，公开号：CN121503270A （2分）</t>
    </r>
    <r>
      <rPr>
        <sz val="10"/>
        <color indexed="10"/>
        <rFont val="宋体"/>
        <family val="3"/>
        <charset val="134"/>
      </rPr>
      <t>【2分】</t>
    </r>
    <r>
      <rPr>
        <sz val="10"/>
        <rFont val="宋体"/>
        <family val="3"/>
        <charset val="134"/>
      </rPr>
      <t xml:space="preserve">
3.陈喆，郑礼雄，王鑫等，一种垂直起降变体布局飞行器，公开号：CN121247058A （2分）</t>
    </r>
    <r>
      <rPr>
        <sz val="10"/>
        <color indexed="10"/>
        <rFont val="宋体"/>
        <family val="3"/>
        <charset val="134"/>
      </rPr>
      <t>【导师一作最多一项，不计分】</t>
    </r>
    <r>
      <rPr>
        <sz val="10"/>
        <rFont val="宋体"/>
        <family val="3"/>
        <charset val="134"/>
      </rPr>
      <t xml:space="preserve">
4.招启军，郑礼雄，马砾等，一种直升机旋翼桨叶变形测量装置及方法，授权公告号：CN115790432B（8分）</t>
    </r>
    <r>
      <rPr>
        <sz val="10"/>
        <color indexed="10"/>
        <rFont val="宋体"/>
        <family val="3"/>
        <charset val="134"/>
      </rPr>
      <t>【8分】</t>
    </r>
    <r>
      <rPr>
        <sz val="10"/>
        <rFont val="宋体"/>
        <family val="3"/>
        <charset val="134"/>
      </rPr>
      <t xml:space="preserve">
5.郑礼雄，招启军等，基于BP神经网络的倾转旋翼机气弹稳定性预测软件V1.0，登记号：2026SR0399822 （4分）</t>
    </r>
    <r>
      <rPr>
        <sz val="10"/>
        <color indexed="10"/>
        <rFont val="宋体"/>
        <family val="3"/>
        <charset val="134"/>
      </rPr>
      <t>【4分】</t>
    </r>
    <r>
      <rPr>
        <sz val="10"/>
        <rFont val="宋体"/>
        <family val="3"/>
        <charset val="134"/>
      </rPr>
      <t xml:space="preserve">
6.郑礼雄，招启军等，基于多算法超参数优化的倾转旋翼机稳定性预测软件V1.0，登记号：2026SR0599030（4分）</t>
    </r>
    <r>
      <rPr>
        <sz val="10"/>
        <color indexed="10"/>
        <rFont val="宋体"/>
        <family val="3"/>
        <charset val="134"/>
      </rPr>
      <t>【4分】</t>
    </r>
    <r>
      <rPr>
        <sz val="10"/>
        <rFont val="宋体"/>
        <family val="3"/>
        <charset val="134"/>
      </rPr>
      <t xml:space="preserve">
7.郑礼雄，招启军等，基于扩散模型的倾转旋翼机气弹响应预测软件V1.0，登记号：2026SR0397893（4分）</t>
    </r>
    <r>
      <rPr>
        <sz val="10"/>
        <color indexed="10"/>
        <rFont val="宋体"/>
        <family val="3"/>
        <charset val="134"/>
      </rPr>
      <t>【4分】</t>
    </r>
    <r>
      <rPr>
        <sz val="10"/>
        <rFont val="宋体"/>
        <family val="3"/>
        <charset val="134"/>
      </rPr>
      <t xml:space="preserve">
8.郑礼雄，陈喆等，倾转旋翼机回转颤振边界预测与反设计软件V1.0，登记号：2026SR0599028（4分）</t>
    </r>
    <r>
      <rPr>
        <sz val="10"/>
        <color indexed="10"/>
        <rFont val="宋体"/>
        <family val="3"/>
        <charset val="134"/>
      </rPr>
      <t>【4分】</t>
    </r>
    <r>
      <rPr>
        <sz val="10"/>
        <rFont val="宋体"/>
        <family val="3"/>
        <charset val="134"/>
      </rPr>
      <t xml:space="preserve">
9.郑礼雄，陈喆等，倾转旋翼机气弹稳定性分析软件V1.0，登记号：2026SR0399933（4分）</t>
    </r>
    <r>
      <rPr>
        <sz val="10"/>
        <color indexed="10"/>
        <rFont val="宋体"/>
        <family val="3"/>
        <charset val="134"/>
      </rPr>
      <t>【4分】</t>
    </r>
    <phoneticPr fontId="7" type="noConversion"/>
  </si>
  <si>
    <r>
      <t>1.《倾转旋翼机多模态气弹耦合机理研究》，江苏省研究生科研创新工程项目，省部级，在研（4分）
2.《第十届国际无人飞行器创新大奖赛》；I级甲等；第二等次；（排名第一）；15*1*0.8*1=12分</t>
    </r>
    <r>
      <rPr>
        <sz val="10"/>
        <color indexed="10"/>
        <rFont val="宋体"/>
        <family val="3"/>
        <charset val="134"/>
      </rPr>
      <t>【最高等次，加权为1】</t>
    </r>
    <r>
      <rPr>
        <sz val="10"/>
        <rFont val="宋体"/>
        <family val="3"/>
        <charset val="134"/>
      </rPr>
      <t xml:space="preserve">
3.《第十一届中国研究生未来飞行器创新大赛》；I级甲等；第三等次；（排名第一）；15*1*0.6*1=9分
4.《第十届中国研究生未来飞行器创新大赛》；I级甲等；第一等次；（排名第四）；15*1*1*0.6=9分
</t>
    </r>
    <phoneticPr fontId="7" type="noConversion"/>
  </si>
  <si>
    <r>
      <t>1. </t>
    </r>
    <r>
      <rPr>
        <sz val="10"/>
        <color theme="1"/>
        <rFont val="宋体"/>
        <family val="3"/>
        <charset val="134"/>
        <scheme val="minor"/>
      </rPr>
      <t>中国科协青年科技人才培育工程博士生专项计划，中国航空学会推荐，国家级（</t>
    </r>
    <r>
      <rPr>
        <sz val="10"/>
        <rFont val="Times New Roman"/>
        <family val="1"/>
      </rPr>
      <t>7</t>
    </r>
    <r>
      <rPr>
        <sz val="10"/>
        <color theme="1"/>
        <rFont val="宋体"/>
        <family val="3"/>
        <charset val="134"/>
        <scheme val="minor"/>
      </rPr>
      <t>）</t>
    </r>
    <r>
      <rPr>
        <sz val="10"/>
        <color indexed="10"/>
        <rFont val="宋体"/>
        <family val="3"/>
        <charset val="134"/>
      </rPr>
      <t>【是否第一主持？待评审委员会讨论，</t>
    </r>
    <r>
      <rPr>
        <sz val="10"/>
        <color rgb="FFFF0000"/>
        <rFont val="宋体"/>
        <family val="3"/>
        <charset val="134"/>
      </rPr>
      <t>科研项目7</t>
    </r>
    <r>
      <rPr>
        <sz val="10"/>
        <color indexed="10"/>
        <rFont val="宋体"/>
        <family val="3"/>
        <charset val="134"/>
      </rPr>
      <t>】</t>
    </r>
    <r>
      <rPr>
        <sz val="10"/>
        <rFont val="Times New Roman"/>
        <family val="1"/>
      </rPr>
      <t xml:space="preserve">
2. </t>
    </r>
    <r>
      <rPr>
        <sz val="10"/>
        <rFont val="微软雅黑"/>
        <family val="1"/>
        <charset val="134"/>
      </rPr>
      <t>直升机自转着陆高安全性飞行控制策略研究，江苏省研究生科研与实践创新工程项目，省部级</t>
    </r>
    <r>
      <rPr>
        <sz val="10"/>
        <rFont val="Times New Roman"/>
        <family val="1"/>
      </rPr>
      <t xml:space="preserve"> </t>
    </r>
    <r>
      <rPr>
        <sz val="10"/>
        <rFont val="微软雅黑"/>
        <family val="1"/>
        <charset val="134"/>
      </rPr>
      <t>（</t>
    </r>
    <r>
      <rPr>
        <sz val="10"/>
        <rFont val="Times New Roman"/>
        <family val="1"/>
      </rPr>
      <t>4=4</t>
    </r>
    <r>
      <rPr>
        <sz val="10"/>
        <rFont val="微软雅黑"/>
        <family val="1"/>
        <charset val="134"/>
      </rPr>
      <t>分）</t>
    </r>
    <r>
      <rPr>
        <sz val="10"/>
        <color rgb="FFFF0000"/>
        <rFont val="微软雅黑"/>
        <family val="2"/>
        <charset val="134"/>
      </rPr>
      <t>【科研项目4】</t>
    </r>
    <r>
      <rPr>
        <sz val="10"/>
        <rFont val="Times New Roman"/>
        <family val="1"/>
      </rPr>
      <t xml:space="preserve">
3. </t>
    </r>
    <r>
      <rPr>
        <sz val="10"/>
        <rFont val="微软雅黑"/>
        <family val="1"/>
        <charset val="134"/>
      </rPr>
      <t>南京航空航天大学研究生拔尖创新人才培养“引航计划”，校级（</t>
    </r>
    <r>
      <rPr>
        <sz val="10"/>
        <rFont val="Times New Roman"/>
        <family val="1"/>
      </rPr>
      <t>2=2</t>
    </r>
    <r>
      <rPr>
        <sz val="10"/>
        <rFont val="微软雅黑"/>
        <family val="1"/>
        <charset val="134"/>
      </rPr>
      <t>分）</t>
    </r>
    <r>
      <rPr>
        <sz val="10"/>
        <color rgb="FFFF0000"/>
        <rFont val="微软雅黑"/>
        <family val="2"/>
        <charset val="134"/>
      </rPr>
      <t>【与第一项是否重复，待评审委员会讨论，科研项目2】</t>
    </r>
    <r>
      <rPr>
        <sz val="10"/>
        <rFont val="Times New Roman"/>
        <family val="1"/>
      </rPr>
      <t xml:space="preserve">
4. </t>
    </r>
    <r>
      <rPr>
        <sz val="10"/>
        <rFont val="微软雅黑"/>
        <family val="1"/>
        <charset val="134"/>
      </rPr>
      <t>南京航空航天大学博士生国际学术交流基金，校级（结题，</t>
    </r>
    <r>
      <rPr>
        <sz val="10"/>
        <rFont val="Times New Roman"/>
        <family val="1"/>
      </rPr>
      <t>3=3</t>
    </r>
    <r>
      <rPr>
        <sz val="10"/>
        <rFont val="微软雅黑"/>
        <family val="1"/>
        <charset val="134"/>
      </rPr>
      <t>分）</t>
    </r>
    <r>
      <rPr>
        <sz val="10"/>
        <color rgb="FFFF0000"/>
        <rFont val="微软雅黑"/>
        <family val="2"/>
        <charset val="134"/>
      </rPr>
      <t>【科研项目3，待评审委员会确定】</t>
    </r>
    <r>
      <rPr>
        <sz val="10"/>
        <rFont val="Times New Roman"/>
        <family val="1"/>
      </rPr>
      <t xml:space="preserve">
5.Research on helicopter dynamic modeling and control system desgin</t>
    </r>
    <r>
      <rPr>
        <sz val="10"/>
        <rFont val="微软雅黑"/>
        <family val="1"/>
        <charset val="134"/>
      </rPr>
      <t>，莫斯科航空学院项目（结题，</t>
    </r>
    <r>
      <rPr>
        <sz val="10"/>
        <rFont val="Times New Roman"/>
        <family val="1"/>
      </rPr>
      <t>3=3</t>
    </r>
    <r>
      <rPr>
        <sz val="10"/>
        <rFont val="微软雅黑"/>
        <family val="1"/>
        <charset val="134"/>
      </rPr>
      <t>分）</t>
    </r>
    <r>
      <rPr>
        <sz val="10"/>
        <color rgb="FFFF0000"/>
        <rFont val="微软雅黑"/>
        <family val="2"/>
        <charset val="134"/>
      </rPr>
      <t>【科研项目3】</t>
    </r>
    <r>
      <rPr>
        <sz val="10"/>
        <rFont val="微软雅黑"/>
        <family val="1"/>
        <charset val="134"/>
      </rPr>
      <t xml:space="preserve">
</t>
    </r>
    <r>
      <rPr>
        <sz val="10"/>
        <rFont val="Times New Roman"/>
        <family val="1"/>
      </rPr>
      <t>6. 2025</t>
    </r>
    <r>
      <rPr>
        <sz val="10"/>
        <rFont val="微软雅黑"/>
        <family val="1"/>
        <charset val="134"/>
      </rPr>
      <t>低空产业创新大赛 三等奖（2甲 7*0.6=4.2）</t>
    </r>
    <r>
      <rPr>
        <sz val="10"/>
        <color rgb="FFFF0000"/>
        <rFont val="微软雅黑"/>
        <family val="2"/>
        <charset val="134"/>
      </rPr>
      <t>【低空产业创新大赛拟认定2甲，待评审委员会确定。证书排名第二6*0.8*0.6=2.9】【荣誉2.9】</t>
    </r>
    <r>
      <rPr>
        <sz val="10"/>
        <rFont val="Times New Roman"/>
        <family val="1"/>
      </rPr>
      <t xml:space="preserve">
</t>
    </r>
    <r>
      <rPr>
        <sz val="10"/>
        <rFont val="微软雅黑"/>
        <family val="1"/>
        <charset val="134"/>
      </rPr>
      <t>7. AFC空天会议优秀论文（2*1=2分）</t>
    </r>
    <r>
      <rPr>
        <sz val="10"/>
        <color rgb="FFFF0000"/>
        <rFont val="微软雅黑"/>
        <family val="2"/>
        <charset val="134"/>
      </rPr>
      <t>【荣誉2】</t>
    </r>
    <r>
      <rPr>
        <sz val="10"/>
        <rFont val="微软雅黑"/>
        <family val="1"/>
        <charset val="134"/>
      </rPr>
      <t xml:space="preserve">
8. 韦康瑞,徐尤松等.直升机稳定自转状态纵向稳定性分析.第40届中国直升机学术交流会,2024.优秀论文（2*1=2分）</t>
    </r>
    <r>
      <rPr>
        <sz val="10"/>
        <color rgb="FFFF0000"/>
        <rFont val="微软雅黑"/>
        <family val="2"/>
        <charset val="134"/>
      </rPr>
      <t>【荣誉2】</t>
    </r>
    <r>
      <rPr>
        <sz val="10"/>
        <rFont val="微软雅黑"/>
        <family val="1"/>
        <charset val="134"/>
      </rPr>
      <t xml:space="preserve">
</t>
    </r>
    <r>
      <rPr>
        <sz val="10"/>
        <rFont val="Times New Roman"/>
        <family val="1"/>
      </rPr>
      <t>9.</t>
    </r>
    <r>
      <rPr>
        <sz val="10"/>
        <rFont val="微软雅黑"/>
        <family val="1"/>
        <charset val="134"/>
      </rPr>
      <t>国家高水平研究生公派项目，莫斯科航空学院双学位项目（10）</t>
    </r>
    <r>
      <rPr>
        <sz val="10"/>
        <color rgb="FFFF0000"/>
        <rFont val="微软雅黑"/>
        <family val="2"/>
        <charset val="134"/>
      </rPr>
      <t xml:space="preserve">【国际交流10，博士入学前的成果，是否计算？】
</t>
    </r>
    <r>
      <rPr>
        <sz val="10"/>
        <rFont val="微软雅黑"/>
        <family val="2"/>
        <charset val="134"/>
      </rPr>
      <t>10.APISAT亚太航空科学技术大会，ERF欧洲直升机年会（2*2=4）</t>
    </r>
    <r>
      <rPr>
        <sz val="10"/>
        <color rgb="FFFF0000"/>
        <rFont val="微软雅黑"/>
        <family val="2"/>
        <charset val="134"/>
      </rPr>
      <t>【国际交流4，公派国际会议两项】</t>
    </r>
    <phoneticPr fontId="7" type="noConversion"/>
  </si>
  <si>
    <r>
      <t>1. </t>
    </r>
    <r>
      <rPr>
        <sz val="10"/>
        <color theme="1"/>
        <rFont val="宋体"/>
        <family val="3"/>
        <charset val="134"/>
        <scheme val="minor"/>
      </rPr>
      <t>韦康瑞</t>
    </r>
    <r>
      <rPr>
        <sz val="10"/>
        <rFont val="Times New Roman"/>
        <family val="1"/>
      </rPr>
      <t>,</t>
    </r>
    <r>
      <rPr>
        <sz val="10"/>
        <color theme="1"/>
        <rFont val="宋体"/>
        <family val="3"/>
        <charset val="134"/>
        <scheme val="minor"/>
      </rPr>
      <t>朱振华</t>
    </r>
    <r>
      <rPr>
        <sz val="10"/>
        <rFont val="Times New Roman"/>
        <family val="1"/>
      </rPr>
      <t>,</t>
    </r>
    <r>
      <rPr>
        <sz val="10"/>
        <color theme="1"/>
        <rFont val="宋体"/>
        <family val="3"/>
        <charset val="134"/>
        <scheme val="minor"/>
      </rPr>
      <t>冯立岩</t>
    </r>
    <r>
      <rPr>
        <sz val="10"/>
        <rFont val="Times New Roman"/>
        <family val="1"/>
      </rPr>
      <t>,</t>
    </r>
    <r>
      <rPr>
        <sz val="10"/>
        <color theme="1"/>
        <rFont val="宋体"/>
        <family val="3"/>
        <charset val="134"/>
        <scheme val="minor"/>
      </rPr>
      <t>等</t>
    </r>
    <r>
      <rPr>
        <sz val="10"/>
        <rFont val="Times New Roman"/>
        <family val="1"/>
      </rPr>
      <t>.</t>
    </r>
    <r>
      <rPr>
        <sz val="10"/>
        <color theme="1"/>
        <rFont val="宋体"/>
        <family val="3"/>
        <charset val="134"/>
        <scheme val="minor"/>
      </rPr>
      <t>基于生物制导的直升机定点自转着陆专家系统</t>
    </r>
    <r>
      <rPr>
        <sz val="10"/>
        <rFont val="Times New Roman"/>
        <family val="1"/>
      </rPr>
      <t>[J/OL].</t>
    </r>
    <r>
      <rPr>
        <sz val="10"/>
        <color theme="1"/>
        <rFont val="宋体"/>
        <family val="3"/>
        <charset val="134"/>
        <scheme val="minor"/>
      </rPr>
      <t>航空学报</t>
    </r>
    <r>
      <rPr>
        <sz val="10"/>
        <rFont val="Times New Roman"/>
        <family val="1"/>
      </rPr>
      <t>,1-14[2026-09-23].</t>
    </r>
    <r>
      <rPr>
        <sz val="10"/>
        <color theme="1"/>
        <rFont val="宋体"/>
        <family val="3"/>
        <charset val="134"/>
        <scheme val="minor"/>
      </rPr>
      <t>网络发表（</t>
    </r>
    <r>
      <rPr>
        <sz val="10"/>
        <rFont val="Times New Roman"/>
        <family val="1"/>
      </rPr>
      <t>8*1=8</t>
    </r>
    <r>
      <rPr>
        <sz val="10"/>
        <color theme="1"/>
        <rFont val="宋体"/>
        <family val="3"/>
        <charset val="134"/>
        <scheme val="minor"/>
      </rPr>
      <t>分）</t>
    </r>
    <r>
      <rPr>
        <sz val="10"/>
        <color indexed="10"/>
        <rFont val="宋体"/>
        <family val="3"/>
        <charset val="134"/>
      </rPr>
      <t xml:space="preserve">【仅计算8月31前的成果，该项不计分】
</t>
    </r>
    <r>
      <rPr>
        <sz val="10"/>
        <rFont val="宋体"/>
        <family val="3"/>
        <charset val="134"/>
      </rPr>
      <t>2. 韦康瑞,周旭,徐尤松,等.直升机发动机失效后旋翼转速自主恢复与稳定控制[J].航空学报,2026,47(16):159-175.发表（8*0.8=6.4分）</t>
    </r>
    <r>
      <rPr>
        <sz val="10"/>
        <rFont val="Times New Roman"/>
        <family val="1"/>
      </rPr>
      <t xml:space="preserve">
</t>
    </r>
    <r>
      <rPr>
        <sz val="10"/>
        <rFont val="宋体"/>
        <family val="1"/>
        <charset val="134"/>
      </rPr>
      <t>3. 韦康瑞,周旭,招启军,等.直升机自转下滑飞行力学建模与控制器设计[J].飞行力学,2024,42(4):35-40.发表（2*1=2分）</t>
    </r>
    <r>
      <rPr>
        <sz val="10"/>
        <rFont val="Times New Roman"/>
        <family val="1"/>
      </rPr>
      <t xml:space="preserve">
</t>
    </r>
    <r>
      <rPr>
        <sz val="10"/>
        <rFont val="宋体"/>
        <family val="1"/>
        <charset val="134"/>
      </rPr>
      <t>4. 韦康瑞,周旭,招启军等.直升机自转下滑建模与控制器设计.第39届中国直升机学术交流会 ,2023.（1*0.8=0.8分）</t>
    </r>
    <r>
      <rPr>
        <sz val="10"/>
        <color rgb="FFFF0000"/>
        <rFont val="宋体"/>
        <family val="3"/>
        <charset val="134"/>
      </rPr>
      <t xml:space="preserve">【同一文章以高分计，且该成果于博士入学前，不计分】
</t>
    </r>
    <r>
      <rPr>
        <sz val="10"/>
        <rFont val="Times New Roman"/>
        <family val="1"/>
      </rPr>
      <t>5. weikangrui yousong xu etc</t>
    </r>
    <r>
      <rPr>
        <sz val="10"/>
        <rFont val="宋体"/>
        <family val="1"/>
        <charset val="134"/>
      </rPr>
      <t xml:space="preserve">，Helicopter Autonomous Steady-State Autorotation EntryUsing Descent Rate Feedback，IJASS Special issue, (12*0.8=9.6分)
6. Kangrui Wei, Yousong Xu.Autonomous Autorotation Entry for Helicopters Using Dual-Loop Descent Rate and Rotor Speed Feedback[C], 52nd European Rotorcraft Forum（accepted）（1*0.8=0.8分）
</t>
    </r>
    <phoneticPr fontId="7" type="noConversion"/>
  </si>
  <si>
    <r>
      <t>1.  徐尤松</t>
    </r>
    <r>
      <rPr>
        <sz val="10"/>
        <rFont val="Times New Roman"/>
        <family val="1"/>
      </rPr>
      <t>,</t>
    </r>
    <r>
      <rPr>
        <sz val="10"/>
        <color theme="1"/>
        <rFont val="宋体"/>
        <family val="3"/>
        <charset val="134"/>
        <scheme val="minor"/>
      </rPr>
      <t>韦康瑞</t>
    </r>
    <r>
      <rPr>
        <sz val="10"/>
        <rFont val="Times New Roman"/>
        <family val="1"/>
      </rPr>
      <t>,</t>
    </r>
    <r>
      <rPr>
        <sz val="10"/>
        <color theme="1"/>
        <rFont val="宋体"/>
        <family val="3"/>
        <charset val="134"/>
        <scheme val="minor"/>
      </rPr>
      <t>等，基于法向加速度的直升机自转着陆控制方法及相关装置，申请号：</t>
    </r>
    <r>
      <rPr>
        <sz val="10"/>
        <rFont val="Times New Roman"/>
        <family val="1"/>
      </rPr>
      <t>202510549316.4</t>
    </r>
    <r>
      <rPr>
        <sz val="10"/>
        <color theme="1"/>
        <rFont val="宋体"/>
        <family val="3"/>
        <charset val="134"/>
        <scheme val="minor"/>
      </rPr>
      <t>，授权号：</t>
    </r>
    <r>
      <rPr>
        <sz val="10"/>
        <rFont val="Times New Roman"/>
        <family val="1"/>
      </rPr>
      <t xml:space="preserve">XXX </t>
    </r>
    <r>
      <rPr>
        <sz val="10"/>
        <color theme="1"/>
        <rFont val="宋体"/>
        <family val="3"/>
        <charset val="134"/>
        <scheme val="minor"/>
      </rPr>
      <t>（公开，</t>
    </r>
    <r>
      <rPr>
        <sz val="10"/>
        <rFont val="Times New Roman"/>
        <family val="1"/>
      </rPr>
      <t>2</t>
    </r>
    <r>
      <rPr>
        <sz val="10"/>
        <color theme="1"/>
        <rFont val="宋体"/>
        <family val="3"/>
        <charset val="134"/>
        <scheme val="minor"/>
      </rPr>
      <t>分）</t>
    </r>
  </si>
  <si>
    <r>
      <t>1.刘洋，史勇杰等．低空复杂风场下旋翼气动干扰特性试验研究．航空学报，2026，vol47，1．（自然科学类重要核心期刊，8*1=8分）
2.刘洋, 史勇杰等，Interference mechanism of trailing edge flap shedding vortices with rotor wake and aerodynamic characteristics，Chinese Journal of Aeronautics, 2025，vol 38, 1 (SCI一区，40*1=40分)
3.刘洋, 史勇杰等，Numerical Study on Rotor–Building Coupled Flow Field and Its Influence on Rotor Aerodynamic Performance under an Atmospheric Boundary Layer，Aerospace，2024，vol 11, 7（SCIE三区， 12*1=12分）
4.刘洋, 史勇杰等，Automatic helicopter flight based on wind-induced threat identification in urban environments，Chinese Journal of Aeronautics.2026，vol 39，3 (SCI一区，40*1=40分)
5.刘洋, 史勇杰等，Data-Driven Adaptive Safe Path-Planning for Helicopter in Urban Wind Fields. International Journal of Aeronautical and Space Sciences.2026 (SCIE四区，录用，12*0.8=9.6分)
6.刘洋, 史勇杰等，基于运动嵌套网格技术的AFC旋翼缝隙效应分析，第二十届(2023)全国计算流体力学会议（国内会议，1*1=1分）
7.刘洋, 史勇杰等，大气边界层下旋翼-建筑耦合流场及旋翼性能分析，第四十届(2024)中国直升机学术交流会（国内会议，1*1=1分）
8.刘洋, 史勇杰等，基于城市风威胁识别的直升机航迹规划，第八届(2025)中国航空科学技术大会（国内会议，1*1=1分）</t>
    </r>
    <r>
      <rPr>
        <sz val="10"/>
        <color indexed="10"/>
        <rFont val="宋体"/>
        <family val="3"/>
        <charset val="134"/>
      </rPr>
      <t>【会议论文获奖，不重复计分，取论文分1分计】</t>
    </r>
    <r>
      <rPr>
        <sz val="10"/>
        <rFont val="宋体"/>
        <family val="3"/>
        <charset val="134"/>
      </rPr>
      <t xml:space="preserve">
9.刘洋, 史勇杰等，Dynamic Flight Path Planning for Helicopter in Urban Environments Based on Wind-Induced Threat Forecasts，2025 Asia-Pacific International Symposium on Aerospace Technology（国际会议，1*1=1分，计为荣誉不重复计算）
10.刘洋, 史勇杰等，High-Fidelity Aerodynamic-Motion Coupled Virtual Flight Simulation for Helicopter Near-Ground Operations，2026 Asia-Pacific International Symposium on Aerospace Technology（国际会议，录用，1*0.8=0.8分）</t>
    </r>
    <r>
      <rPr>
        <sz val="10"/>
        <color indexed="10"/>
        <rFont val="宋体"/>
        <family val="3"/>
        <charset val="134"/>
      </rPr>
      <t>【官网录用时间早于8.31】</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</si>
</sst>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Red]\(0.0\)"/>
  </numFmts>
  <fonts count="18" x14ac:knownFonts="1">
    <font>
      <sz val="11"/>
      <color theme="1"/>
      <name val="宋体"/>
      <charset val="134"/>
      <scheme val="minor"/>
    </font>
    <font>
      <b/>
      <sz val="12"/>
      <name val="宋体"/>
      <charset val="134"/>
    </font>
    <font>
      <sz val="9"/>
      <name val="宋体"/>
      <charset val="134"/>
      <scheme val="minor"/>
    </font>
    <font>
      <sz val="12"/>
      <name val="宋体"/>
      <charset val="134"/>
    </font>
    <font>
      <sz val="9"/>
      <name val="宋体"/>
      <charset val="134"/>
    </font>
    <font>
      <b/>
      <sz val="12"/>
      <color rgb="FFFF0000"/>
      <name val="宋体"/>
      <charset val="134"/>
    </font>
    <font>
      <sz val="12"/>
      <name val="宋体"/>
      <family val="3"/>
      <charset val="134"/>
    </font>
    <font>
      <sz val="9"/>
      <name val="宋体"/>
      <family val="3"/>
      <charset val="134"/>
    </font>
    <font>
      <b/>
      <sz val="12"/>
      <color rgb="FFFF0000"/>
      <name val="宋体"/>
      <family val="3"/>
      <charset val="134"/>
    </font>
    <font>
      <sz val="10"/>
      <name val="宋体"/>
      <family val="3"/>
      <charset val="134"/>
    </font>
    <font>
      <sz val="10"/>
      <color indexed="10"/>
      <name val="宋体"/>
      <family val="3"/>
      <charset val="134"/>
    </font>
    <font>
      <sz val="10"/>
      <name val="Times New Roman"/>
      <family val="1"/>
    </font>
    <font>
      <sz val="10"/>
      <color theme="1"/>
      <name val="宋体"/>
      <family val="3"/>
      <charset val="134"/>
      <scheme val="minor"/>
    </font>
    <font>
      <sz val="10"/>
      <color rgb="FFFF0000"/>
      <name val="宋体"/>
      <family val="3"/>
      <charset val="134"/>
    </font>
    <font>
      <sz val="10"/>
      <name val="微软雅黑"/>
      <family val="1"/>
      <charset val="134"/>
    </font>
    <font>
      <sz val="10"/>
      <color rgb="FFFF0000"/>
      <name val="微软雅黑"/>
      <family val="2"/>
      <charset val="134"/>
    </font>
    <font>
      <sz val="10"/>
      <name val="微软雅黑"/>
      <family val="2"/>
      <charset val="134"/>
    </font>
    <font>
      <sz val="10"/>
      <name val="宋体"/>
      <family val="1"/>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3">
    <xf numFmtId="0" fontId="0" fillId="0" borderId="0" xfId="0" applyAlignment="1">
      <alignment vertical="center"/>
    </xf>
    <xf numFmtId="0" fontId="1"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0" fillId="0" borderId="2" xfId="0" applyNumberFormat="1" applyBorder="1" applyAlignment="1">
      <alignment horizontal="center" vertical="center" wrapText="1"/>
    </xf>
    <xf numFmtId="177" fontId="0" fillId="0" borderId="2" xfId="0" applyNumberFormat="1" applyBorder="1" applyAlignment="1">
      <alignment horizontal="center" vertical="center"/>
    </xf>
    <xf numFmtId="177" fontId="5" fillId="0" borderId="3" xfId="0" applyNumberFormat="1" applyFont="1" applyBorder="1" applyAlignment="1">
      <alignment horizontal="center" vertical="center"/>
    </xf>
    <xf numFmtId="177" fontId="0" fillId="0" borderId="2" xfId="0" applyNumberFormat="1" applyBorder="1" applyAlignment="1">
      <alignment horizontal="center"/>
    </xf>
    <xf numFmtId="49" fontId="6" fillId="0" borderId="2" xfId="0" applyNumberFormat="1" applyFont="1" applyBorder="1" applyAlignment="1">
      <alignment horizontal="center" vertical="center" wrapText="1"/>
    </xf>
    <xf numFmtId="176" fontId="6"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176" fontId="9" fillId="0" borderId="2" xfId="0" applyNumberFormat="1" applyFont="1" applyBorder="1" applyAlignment="1">
      <alignment horizontal="left" vertical="center" wrapText="1"/>
    </xf>
    <xf numFmtId="177" fontId="8" fillId="0" borderId="3" xfId="0" applyNumberFormat="1" applyFont="1" applyBorder="1" applyAlignment="1">
      <alignment horizontal="center" vertical="center"/>
    </xf>
    <xf numFmtId="49" fontId="0" fillId="0" borderId="2" xfId="0" applyNumberFormat="1" applyBorder="1" applyAlignment="1">
      <alignment horizontal="center" vertical="center" wrapText="1"/>
    </xf>
    <xf numFmtId="0" fontId="11" fillId="0" borderId="0" xfId="0" applyFont="1" applyAlignment="1">
      <alignment horizontal="justify" vertical="center" wrapText="1"/>
    </xf>
    <xf numFmtId="0" fontId="11" fillId="0" borderId="0" xfId="0" applyFont="1" applyAlignment="1">
      <alignment horizontal="justify" vertical="top" wrapText="1"/>
    </xf>
    <xf numFmtId="0" fontId="12" fillId="0" borderId="0" xfId="0" applyFont="1" applyAlignment="1">
      <alignment horizontal="justify" vertical="center"/>
    </xf>
    <xf numFmtId="0" fontId="6" fillId="0" borderId="2" xfId="0" applyFont="1" applyBorder="1" applyAlignment="1">
      <alignment horizontal="center" vertical="center" wrapText="1"/>
    </xf>
    <xf numFmtId="177" fontId="0" fillId="0" borderId="1" xfId="0" applyNumberFormat="1" applyBorder="1" applyAlignment="1">
      <alignment horizontal="center" vertical="center"/>
    </xf>
    <xf numFmtId="177" fontId="0" fillId="0" borderId="6" xfId="0" applyNumberFormat="1" applyBorder="1" applyAlignment="1">
      <alignment horizontal="center" vertical="center"/>
    </xf>
    <xf numFmtId="177" fontId="8" fillId="0" borderId="1" xfId="0" applyNumberFormat="1" applyFont="1" applyBorder="1" applyAlignment="1">
      <alignment horizontal="center" vertical="center"/>
    </xf>
    <xf numFmtId="177" fontId="8" fillId="0" borderId="6" xfId="0" applyNumberFormat="1" applyFont="1" applyBorder="1" applyAlignment="1">
      <alignment horizontal="center" vertical="center"/>
    </xf>
    <xf numFmtId="177" fontId="0" fillId="0" borderId="1" xfId="0" applyNumberFormat="1" applyBorder="1" applyAlignment="1">
      <alignment horizontal="center"/>
    </xf>
    <xf numFmtId="177" fontId="0" fillId="0" borderId="6" xfId="0" applyNumberFormat="1" applyBorder="1" applyAlignment="1">
      <alignment horizontal="center"/>
    </xf>
    <xf numFmtId="176" fontId="9" fillId="0" borderId="1" xfId="0" applyNumberFormat="1" applyFont="1" applyBorder="1" applyAlignment="1">
      <alignment horizontal="left" vertical="center" wrapText="1"/>
    </xf>
    <xf numFmtId="176" fontId="9" fillId="0" borderId="6" xfId="0" applyNumberFormat="1" applyFont="1" applyBorder="1" applyAlignment="1">
      <alignment horizontal="left" vertical="center" wrapText="1"/>
    </xf>
    <xf numFmtId="49" fontId="6" fillId="0" borderId="1"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6" xfId="0" applyNumberFormat="1" applyFont="1" applyBorder="1" applyAlignment="1">
      <alignment horizontal="center" vertical="center" wrapText="1"/>
    </xf>
    <xf numFmtId="176" fontId="0" fillId="0" borderId="1" xfId="0" applyNumberFormat="1" applyBorder="1" applyAlignment="1">
      <alignment horizontal="center" vertical="center" wrapText="1"/>
    </xf>
    <xf numFmtId="176" fontId="0" fillId="0" borderId="6" xfId="0" applyNumberFormat="1" applyBorder="1" applyAlignment="1">
      <alignment horizontal="center" vertical="center" wrapText="1"/>
    </xf>
    <xf numFmtId="176" fontId="9" fillId="0" borderId="1" xfId="0" applyNumberFormat="1" applyFont="1" applyBorder="1" applyAlignment="1" applyProtection="1">
      <alignment vertical="center" wrapText="1"/>
      <protection locked="0"/>
    </xf>
    <xf numFmtId="176" fontId="9" fillId="0" borderId="6" xfId="0" applyNumberFormat="1" applyFont="1" applyBorder="1" applyAlignment="1" applyProtection="1">
      <alignment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4" xfId="0" applyBorder="1" applyAlignment="1">
      <alignment horizontal="center" wrapText="1"/>
    </xf>
    <xf numFmtId="0" fontId="0" fillId="0" borderId="5" xfId="0" applyBorder="1" applyAlignment="1">
      <alignment horizont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8" workbookViewId="0">
      <selection activeCell="C8" sqref="C8"/>
    </sheetView>
  </sheetViews>
  <sheetFormatPr defaultColWidth="9" defaultRowHeight="14.4" x14ac:dyDescent="0.25"/>
  <cols>
    <col min="1" max="1" width="12.21875" customWidth="1"/>
    <col min="6" max="6" width="40.77734375" customWidth="1"/>
    <col min="7" max="7" width="39.5546875" customWidth="1"/>
    <col min="8" max="8" width="38.109375" customWidth="1"/>
  </cols>
  <sheetData>
    <row r="1" spans="1:22" ht="15.6" x14ac:dyDescent="0.25">
      <c r="A1" s="39" t="s">
        <v>0</v>
      </c>
      <c r="B1" s="39" t="s">
        <v>1</v>
      </c>
      <c r="C1" s="39" t="s">
        <v>2</v>
      </c>
      <c r="D1" s="41" t="s">
        <v>3</v>
      </c>
      <c r="E1" s="41" t="s">
        <v>4</v>
      </c>
      <c r="F1" s="34" t="s">
        <v>5</v>
      </c>
      <c r="G1" s="35"/>
      <c r="H1" s="36"/>
      <c r="I1" s="34" t="s">
        <v>6</v>
      </c>
      <c r="J1" s="35"/>
      <c r="K1" s="36"/>
      <c r="L1" s="34" t="s">
        <v>7</v>
      </c>
      <c r="M1" s="37"/>
      <c r="N1" s="37"/>
      <c r="O1" s="37"/>
      <c r="P1" s="37"/>
      <c r="Q1" s="37"/>
      <c r="R1" s="38"/>
      <c r="S1" s="39" t="s">
        <v>8</v>
      </c>
      <c r="T1" s="39" t="s">
        <v>9</v>
      </c>
      <c r="U1" s="41" t="s">
        <v>10</v>
      </c>
      <c r="V1" s="41" t="s">
        <v>11</v>
      </c>
    </row>
    <row r="2" spans="1:22" ht="31.2" x14ac:dyDescent="0.25">
      <c r="A2" s="40"/>
      <c r="B2" s="40"/>
      <c r="C2" s="40"/>
      <c r="D2" s="41"/>
      <c r="E2" s="41"/>
      <c r="F2" s="1" t="s">
        <v>12</v>
      </c>
      <c r="G2" s="1" t="s">
        <v>13</v>
      </c>
      <c r="H2" s="1" t="s">
        <v>14</v>
      </c>
      <c r="I2" s="1" t="s">
        <v>15</v>
      </c>
      <c r="J2" s="1" t="s">
        <v>16</v>
      </c>
      <c r="K2" s="1" t="s">
        <v>17</v>
      </c>
      <c r="L2" s="1" t="s">
        <v>18</v>
      </c>
      <c r="M2" s="1" t="s">
        <v>19</v>
      </c>
      <c r="N2" s="1" t="s">
        <v>20</v>
      </c>
      <c r="O2" s="1" t="s">
        <v>21</v>
      </c>
      <c r="P2" s="1" t="s">
        <v>22</v>
      </c>
      <c r="Q2" s="1" t="s">
        <v>23</v>
      </c>
      <c r="R2" s="1" t="s">
        <v>24</v>
      </c>
      <c r="S2" s="40"/>
      <c r="T2" s="40"/>
      <c r="U2" s="41"/>
      <c r="V2" s="41"/>
    </row>
    <row r="3" spans="1:22" ht="228" x14ac:dyDescent="0.25">
      <c r="A3" s="2" t="s">
        <v>25</v>
      </c>
      <c r="B3" s="3" t="s">
        <v>26</v>
      </c>
      <c r="C3" s="42" t="s">
        <v>27</v>
      </c>
      <c r="D3" s="4" t="s">
        <v>28</v>
      </c>
      <c r="E3" s="4" t="s">
        <v>27</v>
      </c>
      <c r="F3" s="11" t="s">
        <v>29</v>
      </c>
      <c r="G3" s="11" t="s">
        <v>30</v>
      </c>
      <c r="H3" s="11"/>
      <c r="I3" s="5">
        <v>88.7</v>
      </c>
      <c r="J3" s="5">
        <v>0.1</v>
      </c>
      <c r="K3" s="5">
        <f>I3*J3</f>
        <v>8.870000000000001</v>
      </c>
      <c r="L3" s="5">
        <v>108</v>
      </c>
      <c r="M3" s="5">
        <v>0</v>
      </c>
      <c r="N3" s="5">
        <v>0</v>
      </c>
      <c r="O3" s="5">
        <v>0</v>
      </c>
      <c r="P3" s="5">
        <v>10</v>
      </c>
      <c r="Q3" s="5">
        <v>0</v>
      </c>
      <c r="R3" s="5">
        <v>0</v>
      </c>
      <c r="S3" s="5">
        <v>0</v>
      </c>
      <c r="T3" s="5">
        <v>0</v>
      </c>
      <c r="U3" s="6">
        <f>SUM(K3:T3)</f>
        <v>126.87</v>
      </c>
      <c r="V3" s="7"/>
    </row>
    <row r="4" spans="1:22" ht="194.4" customHeight="1" x14ac:dyDescent="0.25">
      <c r="A4" s="26" t="s">
        <v>31</v>
      </c>
      <c r="B4" s="28" t="s">
        <v>32</v>
      </c>
      <c r="C4" s="30" t="s">
        <v>28</v>
      </c>
      <c r="D4" s="30" t="s">
        <v>28</v>
      </c>
      <c r="E4" s="30"/>
      <c r="F4" s="32" t="s">
        <v>58</v>
      </c>
      <c r="G4" s="24" t="s">
        <v>33</v>
      </c>
      <c r="H4" s="24" t="s">
        <v>34</v>
      </c>
      <c r="I4" s="18">
        <v>87.4</v>
      </c>
      <c r="J4" s="18">
        <v>0.1</v>
      </c>
      <c r="K4" s="18">
        <f>I4*J4</f>
        <v>8.74</v>
      </c>
      <c r="L4" s="18">
        <v>101.6</v>
      </c>
      <c r="M4" s="18">
        <v>0</v>
      </c>
      <c r="N4" s="18">
        <v>8</v>
      </c>
      <c r="O4" s="18">
        <v>3.8</v>
      </c>
      <c r="P4" s="18">
        <v>28</v>
      </c>
      <c r="Q4" s="18">
        <v>0</v>
      </c>
      <c r="R4" s="18">
        <v>2</v>
      </c>
      <c r="S4" s="18">
        <v>15</v>
      </c>
      <c r="T4" s="18">
        <v>0</v>
      </c>
      <c r="U4" s="20">
        <f>SUM(K4:T4)</f>
        <v>167.14</v>
      </c>
      <c r="V4" s="22"/>
    </row>
    <row r="5" spans="1:22" ht="243.6" customHeight="1" x14ac:dyDescent="0.25">
      <c r="A5" s="27"/>
      <c r="B5" s="29"/>
      <c r="C5" s="31"/>
      <c r="D5" s="31"/>
      <c r="E5" s="31"/>
      <c r="F5" s="33"/>
      <c r="G5" s="25"/>
      <c r="H5" s="25"/>
      <c r="I5" s="19"/>
      <c r="J5" s="19"/>
      <c r="K5" s="19"/>
      <c r="L5" s="19"/>
      <c r="M5" s="19"/>
      <c r="N5" s="19"/>
      <c r="O5" s="19"/>
      <c r="P5" s="19"/>
      <c r="Q5" s="19"/>
      <c r="R5" s="19"/>
      <c r="S5" s="19"/>
      <c r="T5" s="19"/>
      <c r="U5" s="21"/>
      <c r="V5" s="23"/>
    </row>
    <row r="6" spans="1:22" ht="312" x14ac:dyDescent="0.25">
      <c r="A6" s="8" t="s">
        <v>35</v>
      </c>
      <c r="B6" s="9" t="s">
        <v>36</v>
      </c>
      <c r="C6" s="10" t="s">
        <v>37</v>
      </c>
      <c r="D6" s="4" t="s">
        <v>28</v>
      </c>
      <c r="E6" s="9" t="s">
        <v>38</v>
      </c>
      <c r="F6" s="11" t="s">
        <v>39</v>
      </c>
      <c r="G6" s="11" t="s">
        <v>40</v>
      </c>
      <c r="H6" s="11" t="s">
        <v>41</v>
      </c>
      <c r="I6" s="5">
        <v>91.3</v>
      </c>
      <c r="J6" s="5">
        <v>0.1</v>
      </c>
      <c r="K6" s="5">
        <f>I6*J6</f>
        <v>9.1300000000000008</v>
      </c>
      <c r="L6" s="5">
        <v>40</v>
      </c>
      <c r="M6" s="5">
        <v>0</v>
      </c>
      <c r="N6" s="5">
        <v>0</v>
      </c>
      <c r="O6" s="5">
        <v>1.8</v>
      </c>
      <c r="P6" s="5">
        <v>12</v>
      </c>
      <c r="Q6" s="5">
        <v>4</v>
      </c>
      <c r="R6" s="5">
        <v>0</v>
      </c>
      <c r="S6" s="5">
        <v>11.6</v>
      </c>
      <c r="T6" s="5">
        <v>3</v>
      </c>
      <c r="U6" s="12">
        <f>SUM(K6:T6)</f>
        <v>81.53</v>
      </c>
      <c r="V6" s="7"/>
    </row>
    <row r="7" spans="1:22" ht="216" x14ac:dyDescent="0.25">
      <c r="A7" s="13" t="s">
        <v>42</v>
      </c>
      <c r="B7" s="4" t="s">
        <v>43</v>
      </c>
      <c r="C7" s="4" t="s">
        <v>28</v>
      </c>
      <c r="D7" s="4" t="s">
        <v>28</v>
      </c>
      <c r="E7" s="4" t="s">
        <v>27</v>
      </c>
      <c r="F7" s="11" t="s">
        <v>44</v>
      </c>
      <c r="G7" s="11" t="s">
        <v>45</v>
      </c>
      <c r="H7" s="11" t="s">
        <v>46</v>
      </c>
      <c r="I7" s="5">
        <v>86.2</v>
      </c>
      <c r="J7" s="5">
        <v>0.1</v>
      </c>
      <c r="K7" s="5">
        <f>I7*J7</f>
        <v>8.620000000000001</v>
      </c>
      <c r="L7" s="5">
        <v>32</v>
      </c>
      <c r="M7" s="5">
        <v>8</v>
      </c>
      <c r="N7" s="5">
        <v>0</v>
      </c>
      <c r="O7" s="5">
        <v>1</v>
      </c>
      <c r="P7" s="5">
        <v>0</v>
      </c>
      <c r="Q7" s="5">
        <v>0</v>
      </c>
      <c r="R7" s="5">
        <v>0</v>
      </c>
      <c r="S7" s="5">
        <v>13.2</v>
      </c>
      <c r="T7" s="5">
        <v>0</v>
      </c>
      <c r="U7" s="12">
        <f>SUM(K7:T7)</f>
        <v>62.820000000000007</v>
      </c>
      <c r="V7" s="7"/>
    </row>
    <row r="8" spans="1:22" ht="409.6" customHeight="1" x14ac:dyDescent="0.25">
      <c r="A8" s="13" t="s">
        <v>47</v>
      </c>
      <c r="B8" s="4" t="s">
        <v>48</v>
      </c>
      <c r="C8" s="4" t="s">
        <v>28</v>
      </c>
      <c r="D8" s="4" t="s">
        <v>28</v>
      </c>
      <c r="E8" s="4" t="s">
        <v>27</v>
      </c>
      <c r="F8" s="15" t="s">
        <v>56</v>
      </c>
      <c r="G8" s="16" t="s">
        <v>57</v>
      </c>
      <c r="H8" s="14" t="s">
        <v>55</v>
      </c>
      <c r="I8" s="5">
        <v>82.7</v>
      </c>
      <c r="J8" s="5">
        <v>0.1</v>
      </c>
      <c r="K8" s="5">
        <f>I8*J8</f>
        <v>8.2700000000000014</v>
      </c>
      <c r="L8" s="5">
        <v>9.6</v>
      </c>
      <c r="M8" s="5">
        <v>0</v>
      </c>
      <c r="N8" s="5">
        <v>8.4</v>
      </c>
      <c r="O8" s="5">
        <v>0.8</v>
      </c>
      <c r="P8" s="5">
        <v>2</v>
      </c>
      <c r="Q8" s="5">
        <v>19</v>
      </c>
      <c r="R8" s="5">
        <v>14</v>
      </c>
      <c r="S8" s="5">
        <v>6.9</v>
      </c>
      <c r="T8" s="5">
        <v>1</v>
      </c>
      <c r="U8" s="12">
        <f>SUM(K8:T8)</f>
        <v>69.970000000000013</v>
      </c>
      <c r="V8" s="7"/>
    </row>
    <row r="9" spans="1:22" ht="324" x14ac:dyDescent="0.25">
      <c r="A9" s="8" t="s">
        <v>49</v>
      </c>
      <c r="B9" s="9" t="s">
        <v>50</v>
      </c>
      <c r="C9" s="17" t="s">
        <v>51</v>
      </c>
      <c r="D9" s="9" t="s">
        <v>51</v>
      </c>
      <c r="E9" s="9" t="s">
        <v>51</v>
      </c>
      <c r="F9" s="11" t="s">
        <v>52</v>
      </c>
      <c r="G9" s="11" t="s">
        <v>53</v>
      </c>
      <c r="H9" s="11" t="s">
        <v>54</v>
      </c>
      <c r="I9" s="5">
        <v>87.2</v>
      </c>
      <c r="J9" s="5">
        <v>0.1</v>
      </c>
      <c r="K9" s="5">
        <f>I9*J9</f>
        <v>8.7200000000000006</v>
      </c>
      <c r="L9" s="5">
        <v>32</v>
      </c>
      <c r="M9" s="5">
        <v>22.4</v>
      </c>
      <c r="N9" s="5">
        <v>0</v>
      </c>
      <c r="O9" s="5">
        <v>1</v>
      </c>
      <c r="P9" s="5">
        <v>32</v>
      </c>
      <c r="Q9" s="5">
        <v>4</v>
      </c>
      <c r="R9" s="5">
        <v>0</v>
      </c>
      <c r="S9" s="5">
        <v>15</v>
      </c>
      <c r="T9" s="5">
        <v>0</v>
      </c>
      <c r="U9" s="12">
        <f>SUM(K9:T9)</f>
        <v>115.12</v>
      </c>
      <c r="V9" s="7"/>
    </row>
  </sheetData>
  <mergeCells count="34">
    <mergeCell ref="V1:V2"/>
    <mergeCell ref="A1:A2"/>
    <mergeCell ref="B1:B2"/>
    <mergeCell ref="C1:C2"/>
    <mergeCell ref="D1:D2"/>
    <mergeCell ref="E1:E2"/>
    <mergeCell ref="F1:H1"/>
    <mergeCell ref="I1:K1"/>
    <mergeCell ref="L1:R1"/>
    <mergeCell ref="S1:S2"/>
    <mergeCell ref="T1:T2"/>
    <mergeCell ref="U1:U2"/>
    <mergeCell ref="L4:L5"/>
    <mergeCell ref="A4:A5"/>
    <mergeCell ref="B4:B5"/>
    <mergeCell ref="C4:C5"/>
    <mergeCell ref="D4:D5"/>
    <mergeCell ref="E4:E5"/>
    <mergeCell ref="F4:F5"/>
    <mergeCell ref="G4:G5"/>
    <mergeCell ref="H4:H5"/>
    <mergeCell ref="I4:I5"/>
    <mergeCell ref="J4:J5"/>
    <mergeCell ref="K4:K5"/>
    <mergeCell ref="S4:S5"/>
    <mergeCell ref="T4:T5"/>
    <mergeCell ref="U4:U5"/>
    <mergeCell ref="V4:V5"/>
    <mergeCell ref="M4:M5"/>
    <mergeCell ref="N4:N5"/>
    <mergeCell ref="O4:O5"/>
    <mergeCell ref="P4:P5"/>
    <mergeCell ref="Q4:Q5"/>
    <mergeCell ref="R4:R5"/>
  </mergeCells>
  <phoneticPr fontId="2"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zsjyhl</dc:creator>
  <cp:lastModifiedBy>zsjyhl</cp:lastModifiedBy>
  <dcterms:created xsi:type="dcterms:W3CDTF">2023-05-12T11:15:00Z</dcterms:created>
  <dcterms:modified xsi:type="dcterms:W3CDTF">2026-09-29T12:41:23Z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